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SZPP\Нещеретова\ОНЛАЙН УРОКИ\5. ВЕСНА_2019\Информационный бюллетень\3\"/>
    </mc:Choice>
  </mc:AlternateContent>
  <bookViews>
    <workbookView xWindow="0" yWindow="0" windowWidth="8565" windowHeight="9825"/>
  </bookViews>
  <sheets>
    <sheet name="Рейтинг регионов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2" l="1"/>
  <c r="L89" i="2" l="1"/>
  <c r="J89" i="2"/>
  <c r="H89" i="2" l="1"/>
  <c r="F89" i="2"/>
  <c r="G89" i="2" l="1"/>
  <c r="E89" i="2"/>
  <c r="D89" i="2"/>
</calcChain>
</file>

<file path=xl/sharedStrings.xml><?xml version="1.0" encoding="utf-8"?>
<sst xmlns="http://schemas.openxmlformats.org/spreadsheetml/2006/main" count="188" uniqueCount="111">
  <si>
    <t>Округ</t>
  </si>
  <si>
    <t>Регион</t>
  </si>
  <si>
    <t>Кол-во уникальных ссузов</t>
  </si>
  <si>
    <t>ЦФО</t>
  </si>
  <si>
    <t>Курская область</t>
  </si>
  <si>
    <t>Рязанская область</t>
  </si>
  <si>
    <t>ПФО</t>
  </si>
  <si>
    <t>Нижегородская область</t>
  </si>
  <si>
    <t>Орловская область</t>
  </si>
  <si>
    <t>СКФО</t>
  </si>
  <si>
    <t>Ставропольский край</t>
  </si>
  <si>
    <t>Республика Северная Осетия - Алания</t>
  </si>
  <si>
    <t>СЗФО</t>
  </si>
  <si>
    <t>Новгородская область</t>
  </si>
  <si>
    <t>Калининградская область</t>
  </si>
  <si>
    <t>УрФО</t>
  </si>
  <si>
    <t>Тюменская область</t>
  </si>
  <si>
    <t>Республика Дагестан</t>
  </si>
  <si>
    <t>ДФО</t>
  </si>
  <si>
    <t>Чукотский автономный округ</t>
  </si>
  <si>
    <t>Мурманская область</t>
  </si>
  <si>
    <t>Ульяновская область</t>
  </si>
  <si>
    <t>Пензенская область</t>
  </si>
  <si>
    <t>Республика Коми</t>
  </si>
  <si>
    <t>ЮФО</t>
  </si>
  <si>
    <t>Республика Калмыкия</t>
  </si>
  <si>
    <t>Воронежская область</t>
  </si>
  <si>
    <t>Брянская область</t>
  </si>
  <si>
    <t>Самарская область</t>
  </si>
  <si>
    <t>Липецкая область</t>
  </si>
  <si>
    <t>Ивановская область</t>
  </si>
  <si>
    <t>Калужская область</t>
  </si>
  <si>
    <t>Республика Татарстан</t>
  </si>
  <si>
    <t>Чувашская Республика</t>
  </si>
  <si>
    <t>Ленинградская область</t>
  </si>
  <si>
    <t>Ханты-Мансийский автономный округ</t>
  </si>
  <si>
    <t>Карачаево-Черкесская Республика</t>
  </si>
  <si>
    <t>Псковская область</t>
  </si>
  <si>
    <t>Тамбовская область</t>
  </si>
  <si>
    <t>Волгоградская область</t>
  </si>
  <si>
    <t>СФО</t>
  </si>
  <si>
    <t>Омская область</t>
  </si>
  <si>
    <t>Чеченская Республика</t>
  </si>
  <si>
    <t>Республика Мордовия</t>
  </si>
  <si>
    <t>Ростовская область</t>
  </si>
  <si>
    <t>Тульская область</t>
  </si>
  <si>
    <t>Хабаровский край</t>
  </si>
  <si>
    <t>Владимирская область</t>
  </si>
  <si>
    <t>Московская область</t>
  </si>
  <si>
    <t>Челябинская область</t>
  </si>
  <si>
    <t>Смоленская область</t>
  </si>
  <si>
    <t>Белгородская область</t>
  </si>
  <si>
    <t>Кемеровская область</t>
  </si>
  <si>
    <t>Красноярский край</t>
  </si>
  <si>
    <t>Ямало-Ненецкий автономный округ</t>
  </si>
  <si>
    <t>Тверская область</t>
  </si>
  <si>
    <t>Кировская область</t>
  </si>
  <si>
    <t>Саратовская область</t>
  </si>
  <si>
    <t>Пермский край</t>
  </si>
  <si>
    <t>Республика Башкортостан</t>
  </si>
  <si>
    <t>Сахалинская область</t>
  </si>
  <si>
    <t>Курганская область</t>
  </si>
  <si>
    <t>Оренбургская область</t>
  </si>
  <si>
    <t>Костромская область</t>
  </si>
  <si>
    <t>Архангельская область</t>
  </si>
  <si>
    <t>Республика Крым</t>
  </si>
  <si>
    <t>Амурская область</t>
  </si>
  <si>
    <t>Свердловская область</t>
  </si>
  <si>
    <t>Иркутская область</t>
  </si>
  <si>
    <t>Вологодская область</t>
  </si>
  <si>
    <t>Астраханская область</t>
  </si>
  <si>
    <t>Удмуртская Республика</t>
  </si>
  <si>
    <t>Краснодарский край</t>
  </si>
  <si>
    <t>Санкт-Петербург</t>
  </si>
  <si>
    <t>Томская область</t>
  </si>
  <si>
    <t>Ярославская область</t>
  </si>
  <si>
    <t>Приморский край</t>
  </si>
  <si>
    <t>Забайкальский край</t>
  </si>
  <si>
    <t>Москва</t>
  </si>
  <si>
    <t>Новосибирская область</t>
  </si>
  <si>
    <t>Республика Марий Эл</t>
  </si>
  <si>
    <t>Республика Тыва</t>
  </si>
  <si>
    <t>Севастополь</t>
  </si>
  <si>
    <t>Кол-во уроков</t>
  </si>
  <si>
    <t>№ п/п</t>
  </si>
  <si>
    <t>% школ от общего</t>
  </si>
  <si>
    <t>Итог</t>
  </si>
  <si>
    <t>Еврейская автономная область</t>
  </si>
  <si>
    <t>Камчатский край</t>
  </si>
  <si>
    <t>Республика Саха (Якутия)</t>
  </si>
  <si>
    <t>Ненецкий автономный округ</t>
  </si>
  <si>
    <t>Кабардино-Балкарская Республика</t>
  </si>
  <si>
    <t>Республика Ингушетия</t>
  </si>
  <si>
    <t>Алтайский край</t>
  </si>
  <si>
    <t>Республика Алтай</t>
  </si>
  <si>
    <t>Республика Бурятия</t>
  </si>
  <si>
    <t>Республика Хакасия</t>
  </si>
  <si>
    <t>Республика Адыгея</t>
  </si>
  <si>
    <t>Среднее количество тем, просмотренные одним учеником</t>
  </si>
  <si>
    <t>* Данные о количестве школ в регионе взяты из открытых источников информации. Если вы обнаружили ошибку или неточность, пожалуйста, сообщите об этом в письме организаторам.</t>
  </si>
  <si>
    <t>Республика Карелия</t>
  </si>
  <si>
    <t>Магаданская область</t>
  </si>
  <si>
    <t>Просмотров</t>
  </si>
  <si>
    <t xml:space="preserve"> Кол-во школ, принявших участие</t>
  </si>
  <si>
    <t/>
  </si>
  <si>
    <t>Байконур</t>
  </si>
  <si>
    <t>Кол-во уникальных детских домов</t>
  </si>
  <si>
    <t xml:space="preserve">Кол-во уникальных  интернатов  </t>
  </si>
  <si>
    <t>13,5</t>
  </si>
  <si>
    <t>Кол-во школ  в регионе всего*</t>
  </si>
  <si>
    <t>Рейтинг регионов весенней сессии «Онлайн-уроков финансовой грамотности» на 06.03.2019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</si>
</sst>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4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0" fontId="1" fillId="0" borderId="0" xfId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horizontal="left" wrapText="1"/>
    </xf>
    <xf numFmtId="164" fontId="1" fillId="0" borderId="0" xfId="1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wrapText="1"/>
    </xf>
    <xf numFmtId="0" fontId="5" fillId="0" borderId="0" xfId="0" applyFont="1" applyFill="1" applyAlignment="1">
      <alignment horizontal="center" wrapText="1"/>
    </xf>
    <xf numFmtId="0" fontId="6" fillId="0" borderId="0" xfId="0" applyNumberFormat="1" applyFont="1" applyFill="1" applyBorder="1" applyAlignment="1" applyProtection="1">
      <alignment wrapText="1"/>
    </xf>
    <xf numFmtId="0" fontId="6" fillId="0" borderId="0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 wrapText="1"/>
    </xf>
    <xf numFmtId="164" fontId="6" fillId="0" borderId="0" xfId="0" applyNumberFormat="1" applyFont="1" applyFill="1" applyBorder="1" applyAlignment="1" applyProtection="1">
      <alignment horizontal="center" wrapText="1"/>
    </xf>
    <xf numFmtId="0" fontId="7" fillId="0" borderId="1" xfId="2" applyFont="1" applyFill="1" applyBorder="1" applyAlignment="1">
      <alignment wrapText="1"/>
    </xf>
    <xf numFmtId="0" fontId="7" fillId="0" borderId="1" xfId="2" applyFont="1" applyFill="1" applyBorder="1" applyAlignment="1">
      <alignment horizontal="right" wrapText="1"/>
    </xf>
    <xf numFmtId="164" fontId="7" fillId="0" borderId="1" xfId="2" applyNumberFormat="1" applyFont="1" applyFill="1" applyBorder="1" applyAlignment="1">
      <alignment horizontal="right" wrapText="1"/>
    </xf>
    <xf numFmtId="0" fontId="7" fillId="0" borderId="0" xfId="2" applyFont="1" applyFill="1" applyBorder="1" applyAlignment="1">
      <alignment horizontal="right" wrapText="1"/>
    </xf>
    <xf numFmtId="0" fontId="8" fillId="0" borderId="0" xfId="2" applyAlignment="1">
      <alignment wrapText="1"/>
    </xf>
    <xf numFmtId="0" fontId="8" fillId="0" borderId="0" xfId="2" applyBorder="1" applyAlignment="1">
      <alignment wrapText="1"/>
    </xf>
    <xf numFmtId="0" fontId="8" fillId="0" borderId="1" xfId="2" applyBorder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Лист1_2" xfId="2"/>
    <cellStyle name="Обычный_Лист2" xfId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>
        <right style="thin">
          <color indexed="22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textRotation="0" wrapTex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2:L89" totalsRowCount="1" headerRowDxfId="26" dataDxfId="25" totalsRowDxfId="24">
  <autoFilter ref="A2:L88"/>
  <sortState ref="A3:L88">
    <sortCondition descending="1" ref="I2"/>
  </sortState>
  <tableColumns count="12">
    <tableColumn id="1" name="№ п/п" totalsRowLabel="Итог" dataDxfId="23" totalsRowDxfId="22"/>
    <tableColumn id="2" name="Округ" dataDxfId="21" totalsRowDxfId="20" dataCellStyle="Обычный_Лист1_2"/>
    <tableColumn id="3" name="Регион" dataDxfId="19" totalsRowDxfId="18" dataCellStyle="Обычный_Лист1_2"/>
    <tableColumn id="4" name="Кол-во уроков" totalsRowFunction="sum" dataDxfId="17" totalsRowDxfId="16" dataCellStyle="Обычный_Лист1_2"/>
    <tableColumn id="5" name="Просмотров" totalsRowFunction="sum" dataDxfId="15" totalsRowDxfId="14" dataCellStyle="Обычный_Лист1_2"/>
    <tableColumn id="16" name="Среднее количество тем, просмотренные одним учеником" totalsRowFunction="average" dataDxfId="13" totalsRowDxfId="12" dataCellStyle="Обычный_Лист1_2"/>
    <tableColumn id="10" name=" Кол-во школ, принявших участие" totalsRowFunction="sum" dataDxfId="11" totalsRowDxfId="10" dataCellStyle="Обычный_Лист1_2"/>
    <tableColumn id="15" name="Кол-во школ  в регионе всего*" totalsRowFunction="sum" dataDxfId="9" totalsRowDxfId="8" dataCellStyle="Обычный_Лист1_2"/>
    <tableColumn id="11" name="% школ от общего" totalsRowLabel="13,5" dataDxfId="7" totalsRowDxfId="6" dataCellStyle="Обычный_Лист1_2"/>
    <tableColumn id="6" name="Кол-во уникальных ссузов" totalsRowFunction="sum" dataDxfId="5" totalsRowDxfId="4" dataCellStyle="Обычный_Лист1_2"/>
    <tableColumn id="7" name="Кол-во уникальных  интернатов  " totalsRowFunction="sum" dataDxfId="3" totalsRowDxfId="2" dataCellStyle="Обычный_Лист1_2"/>
    <tableColumn id="12" name="Кол-во уникальных детских домов" totalsRowFunction="sum" dataDxfId="1" totalsRowDxfId="0" dataCellStyle="Обычный_Лист1_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tabSelected="1" zoomScale="130" zoomScaleNormal="13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2" sqref="F12"/>
    </sheetView>
  </sheetViews>
  <sheetFormatPr defaultRowHeight="15" x14ac:dyDescent="0.25"/>
  <cols>
    <col min="1" max="1" width="8.7109375" style="5" customWidth="1"/>
    <col min="2" max="2" width="10.7109375" style="3" customWidth="1"/>
    <col min="3" max="3" width="35.85546875" style="3" customWidth="1"/>
    <col min="4" max="4" width="15.85546875" style="3" customWidth="1"/>
    <col min="5" max="5" width="13.85546875" style="3" customWidth="1"/>
    <col min="6" max="6" width="18.7109375" style="10" customWidth="1"/>
    <col min="7" max="8" width="14.7109375" style="3" customWidth="1"/>
    <col min="9" max="9" width="13.28515625" style="10" customWidth="1"/>
    <col min="10" max="11" width="16.28515625" style="3" customWidth="1"/>
    <col min="12" max="12" width="18.140625" style="3" customWidth="1"/>
    <col min="13" max="16384" width="9.140625" style="3"/>
  </cols>
  <sheetData>
    <row r="1" spans="1:12" ht="29.25" customHeight="1" x14ac:dyDescent="0.25">
      <c r="A1" s="23" t="s">
        <v>110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s="1" customFormat="1" ht="60" customHeight="1" x14ac:dyDescent="0.25">
      <c r="A2" s="2" t="s">
        <v>84</v>
      </c>
      <c r="B2" s="4" t="s">
        <v>0</v>
      </c>
      <c r="C2" s="4" t="s">
        <v>1</v>
      </c>
      <c r="D2" s="4" t="s">
        <v>83</v>
      </c>
      <c r="E2" s="4" t="s">
        <v>102</v>
      </c>
      <c r="F2" s="8" t="s">
        <v>98</v>
      </c>
      <c r="G2" s="4" t="s">
        <v>103</v>
      </c>
      <c r="H2" s="4" t="s">
        <v>109</v>
      </c>
      <c r="I2" s="8" t="s">
        <v>85</v>
      </c>
      <c r="J2" s="4" t="s">
        <v>2</v>
      </c>
      <c r="K2" s="4" t="s">
        <v>107</v>
      </c>
      <c r="L2" s="4" t="s">
        <v>106</v>
      </c>
    </row>
    <row r="3" spans="1:12" x14ac:dyDescent="0.25">
      <c r="A3" s="5">
        <v>1</v>
      </c>
      <c r="B3" s="16" t="s">
        <v>3</v>
      </c>
      <c r="C3" s="16" t="s">
        <v>5</v>
      </c>
      <c r="D3" s="17">
        <v>667</v>
      </c>
      <c r="E3" s="17">
        <v>11897</v>
      </c>
      <c r="F3" s="18">
        <v>2.54</v>
      </c>
      <c r="G3" s="17">
        <v>190</v>
      </c>
      <c r="H3" s="17">
        <v>271</v>
      </c>
      <c r="I3" s="18">
        <v>70.11</v>
      </c>
      <c r="J3" s="17">
        <v>14</v>
      </c>
      <c r="K3" s="17">
        <v>4</v>
      </c>
      <c r="L3" s="20"/>
    </row>
    <row r="4" spans="1:12" x14ac:dyDescent="0.25">
      <c r="A4" s="5">
        <v>2</v>
      </c>
      <c r="B4" s="16" t="s">
        <v>3</v>
      </c>
      <c r="C4" s="16" t="s">
        <v>4</v>
      </c>
      <c r="D4" s="17">
        <v>1857</v>
      </c>
      <c r="E4" s="17">
        <v>22287</v>
      </c>
      <c r="F4" s="18">
        <v>3.03</v>
      </c>
      <c r="G4" s="17">
        <v>344</v>
      </c>
      <c r="H4" s="17">
        <v>535</v>
      </c>
      <c r="I4" s="18">
        <v>64.3</v>
      </c>
      <c r="J4" s="17">
        <v>13</v>
      </c>
      <c r="K4" s="17">
        <v>7</v>
      </c>
      <c r="L4" s="20"/>
    </row>
    <row r="5" spans="1:12" x14ac:dyDescent="0.25">
      <c r="A5" s="5">
        <v>3</v>
      </c>
      <c r="B5" s="16" t="s">
        <v>3</v>
      </c>
      <c r="C5" s="16" t="s">
        <v>8</v>
      </c>
      <c r="D5" s="17">
        <v>551</v>
      </c>
      <c r="E5" s="17">
        <v>7560</v>
      </c>
      <c r="F5" s="18">
        <v>2.87</v>
      </c>
      <c r="G5" s="17">
        <v>148</v>
      </c>
      <c r="H5" s="17">
        <v>372</v>
      </c>
      <c r="I5" s="18">
        <v>39.78</v>
      </c>
      <c r="J5" s="17">
        <v>3</v>
      </c>
      <c r="K5" s="17">
        <v>1</v>
      </c>
      <c r="L5" s="20"/>
    </row>
    <row r="6" spans="1:12" x14ac:dyDescent="0.25">
      <c r="A6" s="5">
        <v>4</v>
      </c>
      <c r="B6" s="16" t="s">
        <v>6</v>
      </c>
      <c r="C6" s="16" t="s">
        <v>21</v>
      </c>
      <c r="D6" s="17">
        <v>529</v>
      </c>
      <c r="E6" s="17">
        <v>9417</v>
      </c>
      <c r="F6" s="18">
        <v>1.91</v>
      </c>
      <c r="G6" s="17">
        <v>147</v>
      </c>
      <c r="H6" s="17">
        <v>421</v>
      </c>
      <c r="I6" s="18">
        <v>34.92</v>
      </c>
      <c r="J6" s="17">
        <v>5</v>
      </c>
      <c r="K6" s="17">
        <v>1</v>
      </c>
      <c r="L6" s="20"/>
    </row>
    <row r="7" spans="1:12" x14ac:dyDescent="0.25">
      <c r="A7" s="5">
        <v>5</v>
      </c>
      <c r="B7" s="16" t="s">
        <v>3</v>
      </c>
      <c r="C7" s="16" t="s">
        <v>75</v>
      </c>
      <c r="D7" s="17">
        <v>457</v>
      </c>
      <c r="E7" s="17">
        <v>8214</v>
      </c>
      <c r="F7" s="18">
        <v>1.81</v>
      </c>
      <c r="G7" s="17">
        <v>132</v>
      </c>
      <c r="H7" s="17">
        <v>386</v>
      </c>
      <c r="I7" s="18">
        <v>34.200000000000003</v>
      </c>
      <c r="J7" s="17">
        <v>11</v>
      </c>
      <c r="K7" s="17">
        <v>1</v>
      </c>
      <c r="L7" s="20"/>
    </row>
    <row r="8" spans="1:12" ht="15.75" customHeight="1" x14ac:dyDescent="0.25">
      <c r="A8" s="5">
        <v>6</v>
      </c>
      <c r="B8" s="16" t="s">
        <v>24</v>
      </c>
      <c r="C8" s="16" t="s">
        <v>25</v>
      </c>
      <c r="D8" s="17">
        <v>145</v>
      </c>
      <c r="E8" s="17">
        <v>2535</v>
      </c>
      <c r="F8" s="18">
        <v>1.88</v>
      </c>
      <c r="G8" s="17">
        <v>48</v>
      </c>
      <c r="H8" s="17">
        <v>150</v>
      </c>
      <c r="I8" s="18">
        <v>32</v>
      </c>
      <c r="J8" s="21"/>
      <c r="K8" s="21"/>
      <c r="L8" s="20"/>
    </row>
    <row r="9" spans="1:12" x14ac:dyDescent="0.25">
      <c r="A9" s="5">
        <v>7</v>
      </c>
      <c r="B9" s="16" t="s">
        <v>6</v>
      </c>
      <c r="C9" s="16" t="s">
        <v>62</v>
      </c>
      <c r="D9" s="17">
        <v>1031</v>
      </c>
      <c r="E9" s="17">
        <v>18832</v>
      </c>
      <c r="F9" s="18">
        <v>2.66</v>
      </c>
      <c r="G9" s="17">
        <v>310</v>
      </c>
      <c r="H9" s="17">
        <v>976</v>
      </c>
      <c r="I9" s="18">
        <v>31.76</v>
      </c>
      <c r="J9" s="17">
        <v>4</v>
      </c>
      <c r="K9" s="17">
        <v>1</v>
      </c>
      <c r="L9" s="20"/>
    </row>
    <row r="10" spans="1:12" x14ac:dyDescent="0.25">
      <c r="A10" s="5">
        <v>8</v>
      </c>
      <c r="B10" s="16" t="s">
        <v>18</v>
      </c>
      <c r="C10" s="16" t="s">
        <v>19</v>
      </c>
      <c r="D10" s="17">
        <v>46</v>
      </c>
      <c r="E10" s="17">
        <v>663</v>
      </c>
      <c r="F10" s="18">
        <v>4.7</v>
      </c>
      <c r="G10" s="17">
        <v>11</v>
      </c>
      <c r="H10" s="17">
        <v>35</v>
      </c>
      <c r="I10" s="18">
        <v>31.43</v>
      </c>
      <c r="J10" s="17">
        <v>2</v>
      </c>
      <c r="K10" s="17">
        <v>1</v>
      </c>
      <c r="L10" s="20"/>
    </row>
    <row r="11" spans="1:12" x14ac:dyDescent="0.25">
      <c r="A11" s="5">
        <v>9</v>
      </c>
      <c r="B11" s="16" t="s">
        <v>6</v>
      </c>
      <c r="C11" s="16" t="s">
        <v>7</v>
      </c>
      <c r="D11" s="17">
        <v>981</v>
      </c>
      <c r="E11" s="17">
        <v>17697</v>
      </c>
      <c r="F11" s="18">
        <v>2.38</v>
      </c>
      <c r="G11" s="17">
        <v>249</v>
      </c>
      <c r="H11" s="17">
        <v>843</v>
      </c>
      <c r="I11" s="18">
        <v>29.54</v>
      </c>
      <c r="J11" s="17">
        <v>28</v>
      </c>
      <c r="K11" s="17">
        <v>4</v>
      </c>
      <c r="L11" s="17">
        <v>2</v>
      </c>
    </row>
    <row r="12" spans="1:12" x14ac:dyDescent="0.25">
      <c r="A12" s="5">
        <v>10</v>
      </c>
      <c r="B12" s="16" t="s">
        <v>6</v>
      </c>
      <c r="C12" s="16" t="s">
        <v>22</v>
      </c>
      <c r="D12" s="17">
        <v>476</v>
      </c>
      <c r="E12" s="17">
        <v>7926</v>
      </c>
      <c r="F12" s="18">
        <v>2.35</v>
      </c>
      <c r="G12" s="17">
        <v>132</v>
      </c>
      <c r="H12" s="17">
        <v>456</v>
      </c>
      <c r="I12" s="18">
        <v>28.95</v>
      </c>
      <c r="J12" s="17">
        <v>4</v>
      </c>
      <c r="K12" s="20"/>
      <c r="L12" s="20"/>
    </row>
    <row r="13" spans="1:12" x14ac:dyDescent="0.25">
      <c r="A13" s="5">
        <v>11</v>
      </c>
      <c r="B13" s="16" t="s">
        <v>18</v>
      </c>
      <c r="C13" s="16" t="s">
        <v>87</v>
      </c>
      <c r="D13" s="17">
        <v>55</v>
      </c>
      <c r="E13" s="17">
        <v>865</v>
      </c>
      <c r="F13" s="18">
        <v>2.31</v>
      </c>
      <c r="G13" s="17">
        <v>15</v>
      </c>
      <c r="H13" s="17">
        <v>55</v>
      </c>
      <c r="I13" s="18">
        <v>27.27</v>
      </c>
      <c r="J13" s="21"/>
      <c r="K13" s="21"/>
      <c r="L13" s="20"/>
    </row>
    <row r="14" spans="1:12" x14ac:dyDescent="0.25">
      <c r="A14" s="5">
        <v>12</v>
      </c>
      <c r="B14" s="16" t="s">
        <v>15</v>
      </c>
      <c r="C14" s="16" t="s">
        <v>16</v>
      </c>
      <c r="D14" s="17">
        <v>628</v>
      </c>
      <c r="E14" s="17">
        <v>11779</v>
      </c>
      <c r="F14" s="18">
        <v>2.98</v>
      </c>
      <c r="G14" s="17">
        <v>111</v>
      </c>
      <c r="H14" s="17">
        <v>414</v>
      </c>
      <c r="I14" s="18">
        <v>26.81</v>
      </c>
      <c r="J14" s="17">
        <v>8</v>
      </c>
      <c r="K14" s="17">
        <v>1</v>
      </c>
      <c r="L14" s="20"/>
    </row>
    <row r="15" spans="1:12" x14ac:dyDescent="0.25">
      <c r="A15" s="5">
        <v>13</v>
      </c>
      <c r="B15" s="16" t="s">
        <v>3</v>
      </c>
      <c r="C15" s="16" t="s">
        <v>51</v>
      </c>
      <c r="D15" s="17">
        <v>692</v>
      </c>
      <c r="E15" s="17">
        <v>11171</v>
      </c>
      <c r="F15" s="18">
        <v>2.91</v>
      </c>
      <c r="G15" s="17">
        <v>146</v>
      </c>
      <c r="H15" s="17">
        <v>551</v>
      </c>
      <c r="I15" s="18">
        <v>26.5</v>
      </c>
      <c r="J15" s="17">
        <v>5</v>
      </c>
      <c r="K15" s="21"/>
      <c r="L15" s="20"/>
    </row>
    <row r="16" spans="1:12" x14ac:dyDescent="0.25">
      <c r="A16" s="5">
        <v>14</v>
      </c>
      <c r="B16" s="16" t="s">
        <v>3</v>
      </c>
      <c r="C16" s="16" t="s">
        <v>29</v>
      </c>
      <c r="D16" s="17">
        <v>269</v>
      </c>
      <c r="E16" s="17">
        <v>4752</v>
      </c>
      <c r="F16" s="18">
        <v>1.65</v>
      </c>
      <c r="G16" s="17">
        <v>73</v>
      </c>
      <c r="H16" s="17">
        <v>287</v>
      </c>
      <c r="I16" s="18">
        <v>25.44</v>
      </c>
      <c r="J16" s="17">
        <v>10</v>
      </c>
      <c r="K16" s="21"/>
      <c r="L16" s="20"/>
    </row>
    <row r="17" spans="1:12" x14ac:dyDescent="0.25">
      <c r="A17" s="5">
        <v>15</v>
      </c>
      <c r="B17" s="16" t="s">
        <v>3</v>
      </c>
      <c r="C17" s="16" t="s">
        <v>45</v>
      </c>
      <c r="D17" s="17">
        <v>265</v>
      </c>
      <c r="E17" s="17">
        <v>4931</v>
      </c>
      <c r="F17" s="18">
        <v>1.62</v>
      </c>
      <c r="G17" s="17">
        <v>108</v>
      </c>
      <c r="H17" s="17">
        <v>441</v>
      </c>
      <c r="I17" s="18">
        <v>24.49</v>
      </c>
      <c r="J17" s="17">
        <v>7</v>
      </c>
      <c r="K17" s="21"/>
      <c r="L17" s="20"/>
    </row>
    <row r="18" spans="1:12" x14ac:dyDescent="0.25">
      <c r="A18" s="5">
        <v>16</v>
      </c>
      <c r="B18" s="16" t="s">
        <v>24</v>
      </c>
      <c r="C18" s="16" t="s">
        <v>70</v>
      </c>
      <c r="D18" s="17">
        <v>240</v>
      </c>
      <c r="E18" s="17">
        <v>4268</v>
      </c>
      <c r="F18" s="18">
        <v>1.96</v>
      </c>
      <c r="G18" s="17">
        <v>62</v>
      </c>
      <c r="H18" s="17">
        <v>262</v>
      </c>
      <c r="I18" s="18">
        <v>23.66</v>
      </c>
      <c r="J18" s="17">
        <v>4</v>
      </c>
      <c r="K18" s="20"/>
      <c r="L18" s="20"/>
    </row>
    <row r="19" spans="1:12" x14ac:dyDescent="0.25">
      <c r="A19" s="5">
        <v>17</v>
      </c>
      <c r="B19" s="16" t="s">
        <v>3</v>
      </c>
      <c r="C19" s="16" t="s">
        <v>47</v>
      </c>
      <c r="D19" s="17">
        <v>188</v>
      </c>
      <c r="E19" s="17">
        <v>3318</v>
      </c>
      <c r="F19" s="18">
        <v>1.65</v>
      </c>
      <c r="G19" s="17">
        <v>80</v>
      </c>
      <c r="H19" s="17">
        <v>339</v>
      </c>
      <c r="I19" s="18">
        <v>23.6</v>
      </c>
      <c r="J19" s="17">
        <v>3</v>
      </c>
      <c r="K19" s="21"/>
      <c r="L19" s="20"/>
    </row>
    <row r="20" spans="1:12" x14ac:dyDescent="0.25">
      <c r="A20" s="5">
        <v>18</v>
      </c>
      <c r="B20" s="16" t="s">
        <v>24</v>
      </c>
      <c r="C20" s="16" t="s">
        <v>44</v>
      </c>
      <c r="D20" s="17">
        <v>1094</v>
      </c>
      <c r="E20" s="17">
        <v>26398</v>
      </c>
      <c r="F20" s="18">
        <v>2.4700000000000002</v>
      </c>
      <c r="G20" s="17">
        <v>252</v>
      </c>
      <c r="H20" s="17">
        <v>1086</v>
      </c>
      <c r="I20" s="18">
        <v>23.2</v>
      </c>
      <c r="J20" s="21"/>
      <c r="K20" s="17">
        <v>1</v>
      </c>
      <c r="L20" s="20"/>
    </row>
    <row r="21" spans="1:12" x14ac:dyDescent="0.25">
      <c r="A21" s="5">
        <v>19</v>
      </c>
      <c r="B21" s="16" t="s">
        <v>18</v>
      </c>
      <c r="C21" s="16" t="s">
        <v>46</v>
      </c>
      <c r="D21" s="17">
        <v>292</v>
      </c>
      <c r="E21" s="17">
        <v>3907</v>
      </c>
      <c r="F21" s="18">
        <v>2.17</v>
      </c>
      <c r="G21" s="17">
        <v>73</v>
      </c>
      <c r="H21" s="17">
        <v>328</v>
      </c>
      <c r="I21" s="18">
        <v>22.26</v>
      </c>
      <c r="J21" s="17">
        <v>3</v>
      </c>
      <c r="K21" s="21"/>
      <c r="L21" s="20"/>
    </row>
    <row r="22" spans="1:12" x14ac:dyDescent="0.25">
      <c r="A22" s="5">
        <v>20</v>
      </c>
      <c r="B22" s="16" t="s">
        <v>40</v>
      </c>
      <c r="C22" s="16" t="s">
        <v>94</v>
      </c>
      <c r="D22" s="17">
        <v>73</v>
      </c>
      <c r="E22" s="17">
        <v>1108</v>
      </c>
      <c r="F22" s="18">
        <v>1.65</v>
      </c>
      <c r="G22" s="17">
        <v>33</v>
      </c>
      <c r="H22" s="17">
        <v>149</v>
      </c>
      <c r="I22" s="18">
        <v>22.15</v>
      </c>
      <c r="J22" s="21"/>
      <c r="K22" s="21"/>
      <c r="L22" s="20"/>
    </row>
    <row r="23" spans="1:12" x14ac:dyDescent="0.25">
      <c r="A23" s="5">
        <v>22</v>
      </c>
      <c r="B23" s="16" t="s">
        <v>3</v>
      </c>
      <c r="C23" s="16" t="s">
        <v>31</v>
      </c>
      <c r="D23" s="17">
        <v>265</v>
      </c>
      <c r="E23" s="17">
        <v>3719</v>
      </c>
      <c r="F23" s="18">
        <v>2.2799999999999998</v>
      </c>
      <c r="G23" s="17">
        <v>75</v>
      </c>
      <c r="H23" s="17">
        <v>350</v>
      </c>
      <c r="I23" s="18">
        <v>21.43</v>
      </c>
      <c r="J23" s="19">
        <v>5</v>
      </c>
      <c r="K23" s="21"/>
      <c r="L23" s="20"/>
    </row>
    <row r="24" spans="1:12" x14ac:dyDescent="0.25">
      <c r="A24" s="5">
        <v>21</v>
      </c>
      <c r="B24" s="16" t="s">
        <v>104</v>
      </c>
      <c r="C24" s="16" t="s">
        <v>105</v>
      </c>
      <c r="D24" s="17">
        <v>37</v>
      </c>
      <c r="E24" s="17">
        <v>696</v>
      </c>
      <c r="F24" s="18">
        <v>2.06</v>
      </c>
      <c r="G24" s="17">
        <v>3</v>
      </c>
      <c r="H24" s="17">
        <v>14</v>
      </c>
      <c r="I24" s="18">
        <v>21.43</v>
      </c>
      <c r="J24" s="22"/>
      <c r="K24" s="20"/>
      <c r="L24" s="20"/>
    </row>
    <row r="25" spans="1:12" x14ac:dyDescent="0.25">
      <c r="A25" s="5">
        <v>23</v>
      </c>
      <c r="B25" s="16" t="s">
        <v>12</v>
      </c>
      <c r="C25" s="16" t="s">
        <v>34</v>
      </c>
      <c r="D25" s="17">
        <v>235</v>
      </c>
      <c r="E25" s="17">
        <v>4193</v>
      </c>
      <c r="F25" s="18">
        <v>2.1</v>
      </c>
      <c r="G25" s="17">
        <v>73</v>
      </c>
      <c r="H25" s="17">
        <v>350</v>
      </c>
      <c r="I25" s="18">
        <v>20.86</v>
      </c>
      <c r="J25" s="17">
        <v>2</v>
      </c>
      <c r="K25" s="17">
        <v>2</v>
      </c>
      <c r="L25" s="20"/>
    </row>
    <row r="26" spans="1:12" ht="16.5" customHeight="1" x14ac:dyDescent="0.25">
      <c r="A26" s="5">
        <v>24</v>
      </c>
      <c r="B26" s="16" t="s">
        <v>9</v>
      </c>
      <c r="C26" s="16" t="s">
        <v>11</v>
      </c>
      <c r="D26" s="17">
        <v>106</v>
      </c>
      <c r="E26" s="17">
        <v>2492</v>
      </c>
      <c r="F26" s="18">
        <v>3.55</v>
      </c>
      <c r="G26" s="17">
        <v>39</v>
      </c>
      <c r="H26" s="17">
        <v>190</v>
      </c>
      <c r="I26" s="18">
        <v>20.53</v>
      </c>
      <c r="J26" s="21"/>
      <c r="K26" s="17">
        <v>1</v>
      </c>
      <c r="L26" s="20"/>
    </row>
    <row r="27" spans="1:12" x14ac:dyDescent="0.25">
      <c r="A27" s="5">
        <v>25</v>
      </c>
      <c r="B27" s="16" t="s">
        <v>6</v>
      </c>
      <c r="C27" s="16" t="s">
        <v>28</v>
      </c>
      <c r="D27" s="17">
        <v>369</v>
      </c>
      <c r="E27" s="17">
        <v>7750</v>
      </c>
      <c r="F27" s="18">
        <v>1.67</v>
      </c>
      <c r="G27" s="17">
        <v>111</v>
      </c>
      <c r="H27" s="17">
        <v>571</v>
      </c>
      <c r="I27" s="18">
        <v>19.440000000000001</v>
      </c>
      <c r="J27" s="17">
        <v>5</v>
      </c>
      <c r="K27" s="17">
        <v>1</v>
      </c>
      <c r="L27" s="20"/>
    </row>
    <row r="28" spans="1:12" ht="16.5" customHeight="1" x14ac:dyDescent="0.25">
      <c r="A28" s="5">
        <v>26</v>
      </c>
      <c r="B28" s="16" t="s">
        <v>18</v>
      </c>
      <c r="C28" s="16" t="s">
        <v>60</v>
      </c>
      <c r="D28" s="17">
        <v>127</v>
      </c>
      <c r="E28" s="17">
        <v>1580</v>
      </c>
      <c r="F28" s="18">
        <v>2.86</v>
      </c>
      <c r="G28" s="17">
        <v>30</v>
      </c>
      <c r="H28" s="17">
        <v>156</v>
      </c>
      <c r="I28" s="18">
        <v>19.23</v>
      </c>
      <c r="J28" s="21"/>
      <c r="K28" s="20"/>
      <c r="L28" s="20"/>
    </row>
    <row r="29" spans="1:12" x14ac:dyDescent="0.25">
      <c r="A29" s="5">
        <v>27</v>
      </c>
      <c r="B29" s="16" t="s">
        <v>12</v>
      </c>
      <c r="C29" s="16" t="s">
        <v>90</v>
      </c>
      <c r="D29" s="17">
        <v>11</v>
      </c>
      <c r="E29" s="17">
        <v>184</v>
      </c>
      <c r="F29" s="18">
        <v>1.72</v>
      </c>
      <c r="G29" s="17">
        <v>5</v>
      </c>
      <c r="H29" s="17">
        <v>26</v>
      </c>
      <c r="I29" s="18">
        <v>19.23</v>
      </c>
      <c r="J29" s="21"/>
      <c r="K29" s="20"/>
      <c r="L29" s="20"/>
    </row>
    <row r="30" spans="1:12" x14ac:dyDescent="0.25">
      <c r="A30" s="5">
        <v>28</v>
      </c>
      <c r="B30" s="16" t="s">
        <v>24</v>
      </c>
      <c r="C30" s="16" t="s">
        <v>97</v>
      </c>
      <c r="D30" s="17">
        <v>80</v>
      </c>
      <c r="E30" s="17">
        <v>1873</v>
      </c>
      <c r="F30" s="18">
        <v>2.74</v>
      </c>
      <c r="G30" s="17">
        <v>27</v>
      </c>
      <c r="H30" s="17">
        <v>143</v>
      </c>
      <c r="I30" s="18">
        <v>18.88</v>
      </c>
      <c r="J30" s="21"/>
      <c r="K30" s="20"/>
      <c r="L30" s="20"/>
    </row>
    <row r="31" spans="1:12" ht="15.75" customHeight="1" x14ac:dyDescent="0.25">
      <c r="A31" s="5">
        <v>29</v>
      </c>
      <c r="B31" s="16" t="s">
        <v>15</v>
      </c>
      <c r="C31" s="16" t="s">
        <v>35</v>
      </c>
      <c r="D31" s="17">
        <v>142</v>
      </c>
      <c r="E31" s="17">
        <v>3225</v>
      </c>
      <c r="F31" s="18">
        <v>1.83</v>
      </c>
      <c r="G31" s="17">
        <v>48</v>
      </c>
      <c r="H31" s="17">
        <v>269</v>
      </c>
      <c r="I31" s="18">
        <v>17.84</v>
      </c>
      <c r="J31" s="17">
        <v>2</v>
      </c>
      <c r="K31" s="20"/>
      <c r="L31" s="20"/>
    </row>
    <row r="32" spans="1:12" x14ac:dyDescent="0.25">
      <c r="A32" s="5">
        <v>30</v>
      </c>
      <c r="B32" s="16" t="s">
        <v>24</v>
      </c>
      <c r="C32" s="16" t="s">
        <v>82</v>
      </c>
      <c r="D32" s="17">
        <v>17</v>
      </c>
      <c r="E32" s="17">
        <v>506</v>
      </c>
      <c r="F32" s="18">
        <v>1.46</v>
      </c>
      <c r="G32" s="17">
        <v>11</v>
      </c>
      <c r="H32" s="17">
        <v>65</v>
      </c>
      <c r="I32" s="18">
        <v>16.920000000000002</v>
      </c>
      <c r="J32" s="20"/>
      <c r="K32" s="20"/>
      <c r="L32" s="20"/>
    </row>
    <row r="33" spans="1:12" x14ac:dyDescent="0.25">
      <c r="A33" s="5">
        <v>31</v>
      </c>
      <c r="B33" s="16" t="s">
        <v>12</v>
      </c>
      <c r="C33" s="16" t="s">
        <v>20</v>
      </c>
      <c r="D33" s="17">
        <v>94</v>
      </c>
      <c r="E33" s="17">
        <v>2049</v>
      </c>
      <c r="F33" s="18">
        <v>2.76</v>
      </c>
      <c r="G33" s="17">
        <v>29</v>
      </c>
      <c r="H33" s="17">
        <v>175</v>
      </c>
      <c r="I33" s="18">
        <v>16.57</v>
      </c>
      <c r="J33" s="21"/>
      <c r="K33" s="21"/>
      <c r="L33" s="20"/>
    </row>
    <row r="34" spans="1:12" x14ac:dyDescent="0.25">
      <c r="A34" s="5">
        <v>32</v>
      </c>
      <c r="B34" s="16" t="s">
        <v>3</v>
      </c>
      <c r="C34" s="16" t="s">
        <v>27</v>
      </c>
      <c r="D34" s="17">
        <v>208</v>
      </c>
      <c r="E34" s="17">
        <v>3699</v>
      </c>
      <c r="F34" s="18">
        <v>1.89</v>
      </c>
      <c r="G34" s="17">
        <v>77</v>
      </c>
      <c r="H34" s="17">
        <v>474</v>
      </c>
      <c r="I34" s="18">
        <v>16.239999999999998</v>
      </c>
      <c r="J34" s="17">
        <v>2</v>
      </c>
      <c r="K34" s="20"/>
      <c r="L34" s="20"/>
    </row>
    <row r="35" spans="1:12" x14ac:dyDescent="0.25">
      <c r="A35" s="5">
        <v>33</v>
      </c>
      <c r="B35" s="16" t="s">
        <v>9</v>
      </c>
      <c r="C35" s="16" t="s">
        <v>10</v>
      </c>
      <c r="D35" s="17">
        <v>371</v>
      </c>
      <c r="E35" s="17">
        <v>7105</v>
      </c>
      <c r="F35" s="18">
        <v>1.85</v>
      </c>
      <c r="G35" s="17">
        <v>100</v>
      </c>
      <c r="H35" s="17">
        <v>621</v>
      </c>
      <c r="I35" s="18">
        <v>16.100000000000001</v>
      </c>
      <c r="J35" s="21"/>
      <c r="K35" s="20"/>
      <c r="L35" s="20"/>
    </row>
    <row r="36" spans="1:12" ht="15.75" customHeight="1" x14ac:dyDescent="0.25">
      <c r="A36" s="5">
        <v>34</v>
      </c>
      <c r="B36" s="16" t="s">
        <v>9</v>
      </c>
      <c r="C36" s="16" t="s">
        <v>36</v>
      </c>
      <c r="D36" s="17">
        <v>123</v>
      </c>
      <c r="E36" s="17">
        <v>2188</v>
      </c>
      <c r="F36" s="18">
        <v>2.7</v>
      </c>
      <c r="G36" s="17">
        <v>26</v>
      </c>
      <c r="H36" s="17">
        <v>173</v>
      </c>
      <c r="I36" s="18">
        <v>15.03</v>
      </c>
      <c r="J36" s="17">
        <v>1</v>
      </c>
      <c r="K36" s="21"/>
      <c r="L36" s="20"/>
    </row>
    <row r="37" spans="1:12" x14ac:dyDescent="0.25">
      <c r="A37" s="5">
        <v>35</v>
      </c>
      <c r="B37" s="16" t="s">
        <v>6</v>
      </c>
      <c r="C37" s="16" t="s">
        <v>33</v>
      </c>
      <c r="D37" s="17">
        <v>183</v>
      </c>
      <c r="E37" s="17">
        <v>3159</v>
      </c>
      <c r="F37" s="18">
        <v>2.31</v>
      </c>
      <c r="G37" s="17">
        <v>65</v>
      </c>
      <c r="H37" s="17">
        <v>451</v>
      </c>
      <c r="I37" s="18">
        <v>14.41</v>
      </c>
      <c r="J37" s="21"/>
      <c r="K37" s="21"/>
      <c r="L37" s="20"/>
    </row>
    <row r="38" spans="1:12" x14ac:dyDescent="0.25">
      <c r="A38" s="5">
        <v>36</v>
      </c>
      <c r="B38" s="16" t="s">
        <v>3</v>
      </c>
      <c r="C38" s="16" t="s">
        <v>48</v>
      </c>
      <c r="D38" s="17">
        <v>506</v>
      </c>
      <c r="E38" s="17">
        <v>10932</v>
      </c>
      <c r="F38" s="18">
        <v>1.52</v>
      </c>
      <c r="G38" s="17">
        <v>193</v>
      </c>
      <c r="H38" s="17">
        <v>1356</v>
      </c>
      <c r="I38" s="18">
        <v>14.23</v>
      </c>
      <c r="J38" s="17">
        <v>4</v>
      </c>
      <c r="K38" s="17">
        <v>2</v>
      </c>
      <c r="L38" s="21"/>
    </row>
    <row r="39" spans="1:12" x14ac:dyDescent="0.25">
      <c r="A39" s="5">
        <v>37</v>
      </c>
      <c r="B39" s="16" t="s">
        <v>40</v>
      </c>
      <c r="C39" s="16" t="s">
        <v>41</v>
      </c>
      <c r="D39" s="17">
        <v>329</v>
      </c>
      <c r="E39" s="17">
        <v>4645</v>
      </c>
      <c r="F39" s="18">
        <v>2.93</v>
      </c>
      <c r="G39" s="17">
        <v>103</v>
      </c>
      <c r="H39" s="17">
        <v>741</v>
      </c>
      <c r="I39" s="18">
        <v>13.9</v>
      </c>
      <c r="J39" s="17">
        <v>5</v>
      </c>
      <c r="K39" s="17">
        <v>1</v>
      </c>
      <c r="L39" s="20"/>
    </row>
    <row r="40" spans="1:12" x14ac:dyDescent="0.25">
      <c r="A40" s="5">
        <v>38</v>
      </c>
      <c r="B40" s="16" t="s">
        <v>3</v>
      </c>
      <c r="C40" s="16" t="s">
        <v>26</v>
      </c>
      <c r="D40" s="17">
        <v>375</v>
      </c>
      <c r="E40" s="17">
        <v>5368</v>
      </c>
      <c r="F40" s="18">
        <v>2.64</v>
      </c>
      <c r="G40" s="17">
        <v>116</v>
      </c>
      <c r="H40" s="17">
        <v>838</v>
      </c>
      <c r="I40" s="18">
        <v>13.84</v>
      </c>
      <c r="J40" s="21"/>
      <c r="K40" s="20"/>
      <c r="L40" s="20"/>
    </row>
    <row r="41" spans="1:12" x14ac:dyDescent="0.25">
      <c r="A41" s="5">
        <v>39</v>
      </c>
      <c r="B41" s="16" t="s">
        <v>9</v>
      </c>
      <c r="C41" s="16" t="s">
        <v>42</v>
      </c>
      <c r="D41" s="17">
        <v>318</v>
      </c>
      <c r="E41" s="17">
        <v>8834</v>
      </c>
      <c r="F41" s="18">
        <v>4.62</v>
      </c>
      <c r="G41" s="17">
        <v>72</v>
      </c>
      <c r="H41" s="17">
        <v>527</v>
      </c>
      <c r="I41" s="18">
        <v>13.66</v>
      </c>
      <c r="J41" s="21"/>
      <c r="K41" s="21"/>
      <c r="L41" s="20"/>
    </row>
    <row r="42" spans="1:12" x14ac:dyDescent="0.25">
      <c r="A42" s="5">
        <v>40</v>
      </c>
      <c r="B42" s="16" t="s">
        <v>12</v>
      </c>
      <c r="C42" s="16" t="s">
        <v>13</v>
      </c>
      <c r="D42" s="17">
        <v>82</v>
      </c>
      <c r="E42" s="17">
        <v>1644</v>
      </c>
      <c r="F42" s="18">
        <v>2.15</v>
      </c>
      <c r="G42" s="17">
        <v>27</v>
      </c>
      <c r="H42" s="17">
        <v>204</v>
      </c>
      <c r="I42" s="18">
        <v>13.24</v>
      </c>
      <c r="J42" s="17">
        <v>1</v>
      </c>
      <c r="K42" s="17">
        <v>1</v>
      </c>
      <c r="L42" s="20"/>
    </row>
    <row r="43" spans="1:12" x14ac:dyDescent="0.25">
      <c r="A43" s="5">
        <v>41</v>
      </c>
      <c r="B43" s="16" t="s">
        <v>9</v>
      </c>
      <c r="C43" s="16" t="s">
        <v>17</v>
      </c>
      <c r="D43" s="17">
        <v>562</v>
      </c>
      <c r="E43" s="17">
        <v>10048</v>
      </c>
      <c r="F43" s="18">
        <v>3.08</v>
      </c>
      <c r="G43" s="17">
        <v>166</v>
      </c>
      <c r="H43" s="17">
        <v>1256</v>
      </c>
      <c r="I43" s="18">
        <v>13.22</v>
      </c>
      <c r="J43" s="17">
        <v>2</v>
      </c>
      <c r="K43" s="17">
        <v>3</v>
      </c>
      <c r="L43" s="20"/>
    </row>
    <row r="44" spans="1:12" x14ac:dyDescent="0.25">
      <c r="A44" s="5">
        <v>42</v>
      </c>
      <c r="B44" s="16" t="s">
        <v>6</v>
      </c>
      <c r="C44" s="16" t="s">
        <v>43</v>
      </c>
      <c r="D44" s="17">
        <v>79</v>
      </c>
      <c r="E44" s="17">
        <v>1460</v>
      </c>
      <c r="F44" s="18">
        <v>1.83</v>
      </c>
      <c r="G44" s="17">
        <v>38</v>
      </c>
      <c r="H44" s="17">
        <v>289</v>
      </c>
      <c r="I44" s="18">
        <v>13.15</v>
      </c>
      <c r="J44" s="21"/>
      <c r="K44" s="21"/>
      <c r="L44" s="20"/>
    </row>
    <row r="45" spans="1:12" ht="15.75" customHeight="1" x14ac:dyDescent="0.25">
      <c r="A45" s="5">
        <v>43</v>
      </c>
      <c r="B45" s="16" t="s">
        <v>9</v>
      </c>
      <c r="C45" s="16" t="s">
        <v>91</v>
      </c>
      <c r="D45" s="17">
        <v>130</v>
      </c>
      <c r="E45" s="17">
        <v>2929</v>
      </c>
      <c r="F45" s="18">
        <v>5.58</v>
      </c>
      <c r="G45" s="17">
        <v>34</v>
      </c>
      <c r="H45" s="17">
        <v>265</v>
      </c>
      <c r="I45" s="18">
        <v>12.83</v>
      </c>
      <c r="J45" s="21"/>
      <c r="K45" s="21"/>
      <c r="L45" s="20"/>
    </row>
    <row r="46" spans="1:12" x14ac:dyDescent="0.25">
      <c r="A46" s="5">
        <v>44</v>
      </c>
      <c r="B46" s="16" t="s">
        <v>3</v>
      </c>
      <c r="C46" s="16" t="s">
        <v>50</v>
      </c>
      <c r="D46" s="17">
        <v>153</v>
      </c>
      <c r="E46" s="17">
        <v>2192</v>
      </c>
      <c r="F46" s="18">
        <v>1.78</v>
      </c>
      <c r="G46" s="17">
        <v>47</v>
      </c>
      <c r="H46" s="17">
        <v>367</v>
      </c>
      <c r="I46" s="18">
        <v>12.81</v>
      </c>
      <c r="J46" s="17">
        <v>4</v>
      </c>
      <c r="K46" s="17">
        <v>2</v>
      </c>
      <c r="L46" s="20"/>
    </row>
    <row r="47" spans="1:12" x14ac:dyDescent="0.25">
      <c r="A47" s="5">
        <v>45</v>
      </c>
      <c r="B47" s="16" t="s">
        <v>3</v>
      </c>
      <c r="C47" s="16" t="s">
        <v>63</v>
      </c>
      <c r="D47" s="17">
        <v>112</v>
      </c>
      <c r="E47" s="17">
        <v>2148</v>
      </c>
      <c r="F47" s="18">
        <v>1.96</v>
      </c>
      <c r="G47" s="17">
        <v>39</v>
      </c>
      <c r="H47" s="17">
        <v>329</v>
      </c>
      <c r="I47" s="18">
        <v>11.85</v>
      </c>
      <c r="J47" s="17">
        <v>1</v>
      </c>
      <c r="K47" s="20"/>
      <c r="L47" s="20"/>
    </row>
    <row r="48" spans="1:12" x14ac:dyDescent="0.25">
      <c r="A48" s="5">
        <v>46</v>
      </c>
      <c r="B48" s="16" t="s">
        <v>24</v>
      </c>
      <c r="C48" s="16" t="s">
        <v>72</v>
      </c>
      <c r="D48" s="17">
        <v>488</v>
      </c>
      <c r="E48" s="17">
        <v>12248</v>
      </c>
      <c r="F48" s="18">
        <v>2.5299999999999998</v>
      </c>
      <c r="G48" s="17">
        <v>128</v>
      </c>
      <c r="H48" s="17">
        <v>1115</v>
      </c>
      <c r="I48" s="18">
        <v>11.48</v>
      </c>
      <c r="J48" s="17">
        <v>11</v>
      </c>
      <c r="K48" s="21"/>
      <c r="L48" s="20"/>
    </row>
    <row r="49" spans="1:12" x14ac:dyDescent="0.25">
      <c r="A49" s="5">
        <v>47</v>
      </c>
      <c r="B49" s="16" t="s">
        <v>40</v>
      </c>
      <c r="C49" s="16" t="s">
        <v>52</v>
      </c>
      <c r="D49" s="17">
        <v>385</v>
      </c>
      <c r="E49" s="17">
        <v>8306</v>
      </c>
      <c r="F49" s="18">
        <v>2.2799999999999998</v>
      </c>
      <c r="G49" s="17">
        <v>79</v>
      </c>
      <c r="H49" s="17">
        <v>732</v>
      </c>
      <c r="I49" s="18">
        <v>10.79</v>
      </c>
      <c r="J49" s="17">
        <v>1</v>
      </c>
      <c r="K49" s="17">
        <v>1</v>
      </c>
      <c r="L49" s="20"/>
    </row>
    <row r="50" spans="1:12" x14ac:dyDescent="0.25">
      <c r="A50" s="5">
        <v>48</v>
      </c>
      <c r="B50" s="16" t="s">
        <v>3</v>
      </c>
      <c r="C50" s="16" t="s">
        <v>38</v>
      </c>
      <c r="D50" s="17">
        <v>226</v>
      </c>
      <c r="E50" s="17">
        <v>5303</v>
      </c>
      <c r="F50" s="18">
        <v>3.92</v>
      </c>
      <c r="G50" s="17">
        <v>48</v>
      </c>
      <c r="H50" s="17">
        <v>449</v>
      </c>
      <c r="I50" s="18">
        <v>10.69</v>
      </c>
      <c r="J50" s="17">
        <v>3</v>
      </c>
      <c r="K50" s="17">
        <v>1</v>
      </c>
      <c r="L50" s="20"/>
    </row>
    <row r="51" spans="1:12" x14ac:dyDescent="0.25">
      <c r="A51" s="5">
        <v>49</v>
      </c>
      <c r="B51" s="16" t="s">
        <v>18</v>
      </c>
      <c r="C51" s="16" t="s">
        <v>77</v>
      </c>
      <c r="D51" s="17">
        <v>180</v>
      </c>
      <c r="E51" s="17">
        <v>2852</v>
      </c>
      <c r="F51" s="18">
        <v>2.82</v>
      </c>
      <c r="G51" s="17">
        <v>58</v>
      </c>
      <c r="H51" s="17">
        <v>561</v>
      </c>
      <c r="I51" s="18">
        <v>10.34</v>
      </c>
      <c r="J51" s="17">
        <v>1</v>
      </c>
      <c r="K51" s="21"/>
      <c r="L51" s="20"/>
    </row>
    <row r="52" spans="1:12" x14ac:dyDescent="0.25">
      <c r="A52" s="5">
        <v>50</v>
      </c>
      <c r="B52" s="16" t="s">
        <v>3</v>
      </c>
      <c r="C52" s="16" t="s">
        <v>55</v>
      </c>
      <c r="D52" s="17">
        <v>158</v>
      </c>
      <c r="E52" s="17">
        <v>3757</v>
      </c>
      <c r="F52" s="18">
        <v>1.86</v>
      </c>
      <c r="G52" s="17">
        <v>54</v>
      </c>
      <c r="H52" s="17">
        <v>526</v>
      </c>
      <c r="I52" s="18">
        <v>10.27</v>
      </c>
      <c r="J52" s="17">
        <v>3</v>
      </c>
      <c r="K52" s="21"/>
      <c r="L52" s="20"/>
    </row>
    <row r="53" spans="1:12" x14ac:dyDescent="0.25">
      <c r="A53" s="5">
        <v>51</v>
      </c>
      <c r="B53" s="16" t="s">
        <v>40</v>
      </c>
      <c r="C53" s="16" t="s">
        <v>53</v>
      </c>
      <c r="D53" s="17">
        <v>331</v>
      </c>
      <c r="E53" s="17">
        <v>5476</v>
      </c>
      <c r="F53" s="18">
        <v>1.72</v>
      </c>
      <c r="G53" s="17">
        <v>99</v>
      </c>
      <c r="H53" s="17">
        <v>978</v>
      </c>
      <c r="I53" s="18">
        <v>10.119999999999999</v>
      </c>
      <c r="J53" s="17">
        <v>15</v>
      </c>
      <c r="K53" s="17">
        <v>1</v>
      </c>
      <c r="L53" s="20"/>
    </row>
    <row r="54" spans="1:12" x14ac:dyDescent="0.25">
      <c r="A54" s="5">
        <v>52</v>
      </c>
      <c r="B54" s="16" t="s">
        <v>9</v>
      </c>
      <c r="C54" s="16" t="s">
        <v>92</v>
      </c>
      <c r="D54" s="17">
        <v>101</v>
      </c>
      <c r="E54" s="17">
        <v>2079</v>
      </c>
      <c r="F54" s="18">
        <v>3.22</v>
      </c>
      <c r="G54" s="17">
        <v>13</v>
      </c>
      <c r="H54" s="17">
        <v>129</v>
      </c>
      <c r="I54" s="18">
        <v>10.08</v>
      </c>
      <c r="J54" s="21"/>
      <c r="K54" s="21"/>
      <c r="L54" s="20"/>
    </row>
    <row r="55" spans="1:12" x14ac:dyDescent="0.25">
      <c r="A55" s="5">
        <v>53</v>
      </c>
      <c r="B55" s="16" t="s">
        <v>6</v>
      </c>
      <c r="C55" s="16" t="s">
        <v>57</v>
      </c>
      <c r="D55" s="17">
        <v>236</v>
      </c>
      <c r="E55" s="17">
        <v>3840</v>
      </c>
      <c r="F55" s="18">
        <v>2.1800000000000002</v>
      </c>
      <c r="G55" s="17">
        <v>95</v>
      </c>
      <c r="H55" s="17">
        <v>975</v>
      </c>
      <c r="I55" s="18">
        <v>9.74</v>
      </c>
      <c r="J55" s="17">
        <v>2</v>
      </c>
      <c r="K55" s="17">
        <v>1</v>
      </c>
      <c r="L55" s="20"/>
    </row>
    <row r="56" spans="1:12" x14ac:dyDescent="0.25">
      <c r="A56" s="5">
        <v>54</v>
      </c>
      <c r="B56" s="16" t="s">
        <v>18</v>
      </c>
      <c r="C56" s="16" t="s">
        <v>95</v>
      </c>
      <c r="D56" s="17">
        <v>104</v>
      </c>
      <c r="E56" s="17">
        <v>2187</v>
      </c>
      <c r="F56" s="18">
        <v>1.61</v>
      </c>
      <c r="G56" s="17">
        <v>45</v>
      </c>
      <c r="H56" s="17">
        <v>472</v>
      </c>
      <c r="I56" s="18">
        <v>9.5299999999999994</v>
      </c>
      <c r="J56" s="17">
        <v>2</v>
      </c>
      <c r="K56" s="21"/>
      <c r="L56" s="20"/>
    </row>
    <row r="57" spans="1:12" x14ac:dyDescent="0.25">
      <c r="A57" s="5">
        <v>55</v>
      </c>
      <c r="B57" s="16" t="s">
        <v>24</v>
      </c>
      <c r="C57" s="16" t="s">
        <v>39</v>
      </c>
      <c r="D57" s="17">
        <v>209</v>
      </c>
      <c r="E57" s="17">
        <v>4422</v>
      </c>
      <c r="F57" s="18">
        <v>2.69</v>
      </c>
      <c r="G57" s="17">
        <v>49</v>
      </c>
      <c r="H57" s="17">
        <v>522</v>
      </c>
      <c r="I57" s="18">
        <v>9.39</v>
      </c>
      <c r="J57" s="17">
        <v>8</v>
      </c>
      <c r="K57" s="20"/>
      <c r="L57" s="20"/>
    </row>
    <row r="58" spans="1:12" ht="14.25" customHeight="1" x14ac:dyDescent="0.25">
      <c r="A58" s="5">
        <v>56</v>
      </c>
      <c r="B58" s="16" t="s">
        <v>15</v>
      </c>
      <c r="C58" s="16" t="s">
        <v>54</v>
      </c>
      <c r="D58" s="17">
        <v>49</v>
      </c>
      <c r="E58" s="17">
        <v>1242</v>
      </c>
      <c r="F58" s="18">
        <v>2.86</v>
      </c>
      <c r="G58" s="17">
        <v>12</v>
      </c>
      <c r="H58" s="17">
        <v>129</v>
      </c>
      <c r="I58" s="18">
        <v>9.3000000000000007</v>
      </c>
      <c r="J58" s="20"/>
      <c r="K58" s="17">
        <v>1</v>
      </c>
      <c r="L58" s="20"/>
    </row>
    <row r="59" spans="1:12" x14ac:dyDescent="0.25">
      <c r="A59" s="5">
        <v>57</v>
      </c>
      <c r="B59" s="16" t="s">
        <v>6</v>
      </c>
      <c r="C59" s="16" t="s">
        <v>71</v>
      </c>
      <c r="D59" s="17">
        <v>133</v>
      </c>
      <c r="E59" s="17">
        <v>2927</v>
      </c>
      <c r="F59" s="18">
        <v>2.04</v>
      </c>
      <c r="G59" s="17">
        <v>54</v>
      </c>
      <c r="H59" s="17">
        <v>587</v>
      </c>
      <c r="I59" s="18">
        <v>9.1999999999999993</v>
      </c>
      <c r="J59" s="20"/>
      <c r="K59" s="20"/>
      <c r="L59" s="20"/>
    </row>
    <row r="60" spans="1:12" x14ac:dyDescent="0.25">
      <c r="A60" s="5">
        <v>58</v>
      </c>
      <c r="B60" s="16" t="s">
        <v>12</v>
      </c>
      <c r="C60" s="16" t="s">
        <v>14</v>
      </c>
      <c r="D60" s="17">
        <v>86</v>
      </c>
      <c r="E60" s="17">
        <v>2639</v>
      </c>
      <c r="F60" s="18">
        <v>4.4800000000000004</v>
      </c>
      <c r="G60" s="17">
        <v>16</v>
      </c>
      <c r="H60" s="17">
        <v>178</v>
      </c>
      <c r="I60" s="18">
        <v>8.99</v>
      </c>
      <c r="J60" s="21"/>
      <c r="K60" s="20"/>
      <c r="L60" s="20"/>
    </row>
    <row r="61" spans="1:12" x14ac:dyDescent="0.25">
      <c r="A61" s="5">
        <v>59</v>
      </c>
      <c r="B61" s="16" t="s">
        <v>40</v>
      </c>
      <c r="C61" s="16" t="s">
        <v>81</v>
      </c>
      <c r="D61" s="17">
        <v>68</v>
      </c>
      <c r="E61" s="17">
        <v>1351</v>
      </c>
      <c r="F61" s="18">
        <v>2.61</v>
      </c>
      <c r="G61" s="17">
        <v>15</v>
      </c>
      <c r="H61" s="17">
        <v>174</v>
      </c>
      <c r="I61" s="18">
        <v>8.6199999999999992</v>
      </c>
      <c r="J61" s="17">
        <v>3</v>
      </c>
      <c r="K61" s="21"/>
      <c r="L61" s="20"/>
    </row>
    <row r="62" spans="1:12" x14ac:dyDescent="0.25">
      <c r="A62" s="5">
        <v>60</v>
      </c>
      <c r="B62" s="16" t="s">
        <v>12</v>
      </c>
      <c r="C62" s="16" t="s">
        <v>69</v>
      </c>
      <c r="D62" s="17">
        <v>221</v>
      </c>
      <c r="E62" s="17">
        <v>4106</v>
      </c>
      <c r="F62" s="18">
        <v>1.58</v>
      </c>
      <c r="G62" s="17">
        <v>30</v>
      </c>
      <c r="H62" s="17">
        <v>353</v>
      </c>
      <c r="I62" s="18">
        <v>8.5</v>
      </c>
      <c r="J62" s="17">
        <v>15</v>
      </c>
      <c r="K62" s="20"/>
      <c r="L62" s="20"/>
    </row>
    <row r="63" spans="1:12" x14ac:dyDescent="0.25">
      <c r="A63" s="5">
        <v>61</v>
      </c>
      <c r="B63" s="16" t="s">
        <v>24</v>
      </c>
      <c r="C63" s="16" t="s">
        <v>65</v>
      </c>
      <c r="D63" s="17">
        <v>171</v>
      </c>
      <c r="E63" s="17">
        <v>3612</v>
      </c>
      <c r="F63" s="18">
        <v>2.92</v>
      </c>
      <c r="G63" s="17">
        <v>44</v>
      </c>
      <c r="H63" s="17">
        <v>518</v>
      </c>
      <c r="I63" s="18">
        <v>8.49</v>
      </c>
      <c r="J63" s="17">
        <v>1</v>
      </c>
      <c r="K63" s="21"/>
      <c r="L63" s="20"/>
    </row>
    <row r="64" spans="1:12" x14ac:dyDescent="0.25">
      <c r="A64" s="5">
        <v>63</v>
      </c>
      <c r="B64" s="16" t="s">
        <v>12</v>
      </c>
      <c r="C64" s="16" t="s">
        <v>73</v>
      </c>
      <c r="D64" s="17">
        <v>172</v>
      </c>
      <c r="E64" s="17">
        <v>3325</v>
      </c>
      <c r="F64" s="18">
        <v>1.42</v>
      </c>
      <c r="G64" s="17">
        <v>52</v>
      </c>
      <c r="H64" s="17">
        <v>636</v>
      </c>
      <c r="I64" s="18">
        <v>8.18</v>
      </c>
      <c r="J64" s="21"/>
      <c r="K64" s="17">
        <v>1</v>
      </c>
      <c r="L64" s="20"/>
    </row>
    <row r="65" spans="1:12" x14ac:dyDescent="0.25">
      <c r="A65" s="5">
        <v>62</v>
      </c>
      <c r="B65" s="16" t="s">
        <v>12</v>
      </c>
      <c r="C65" s="16" t="s">
        <v>37</v>
      </c>
      <c r="D65" s="17">
        <v>49</v>
      </c>
      <c r="E65" s="17">
        <v>842</v>
      </c>
      <c r="F65" s="18">
        <v>1.47</v>
      </c>
      <c r="G65" s="17">
        <v>18</v>
      </c>
      <c r="H65" s="17">
        <v>220</v>
      </c>
      <c r="I65" s="18">
        <v>8.18</v>
      </c>
      <c r="J65" s="21"/>
      <c r="K65" s="17">
        <v>1</v>
      </c>
      <c r="L65" s="20"/>
    </row>
    <row r="66" spans="1:12" x14ac:dyDescent="0.25">
      <c r="A66" s="5">
        <v>64</v>
      </c>
      <c r="B66" s="16" t="s">
        <v>40</v>
      </c>
      <c r="C66" s="16" t="s">
        <v>96</v>
      </c>
      <c r="D66" s="17">
        <v>56</v>
      </c>
      <c r="E66" s="17">
        <v>700</v>
      </c>
      <c r="F66" s="18">
        <v>1.92</v>
      </c>
      <c r="G66" s="17">
        <v>14</v>
      </c>
      <c r="H66" s="17">
        <v>179</v>
      </c>
      <c r="I66" s="18">
        <v>7.82</v>
      </c>
      <c r="J66" s="21"/>
      <c r="K66" s="21"/>
      <c r="L66" s="20"/>
    </row>
    <row r="67" spans="1:12" x14ac:dyDescent="0.25">
      <c r="A67" s="5">
        <v>65</v>
      </c>
      <c r="B67" s="16" t="s">
        <v>15</v>
      </c>
      <c r="C67" s="16" t="s">
        <v>49</v>
      </c>
      <c r="D67" s="17">
        <v>133</v>
      </c>
      <c r="E67" s="17">
        <v>2821</v>
      </c>
      <c r="F67" s="18">
        <v>1.25</v>
      </c>
      <c r="G67" s="17">
        <v>58</v>
      </c>
      <c r="H67" s="17">
        <v>853</v>
      </c>
      <c r="I67" s="18">
        <v>6.8</v>
      </c>
      <c r="J67" s="17">
        <v>2</v>
      </c>
      <c r="K67" s="17">
        <v>2</v>
      </c>
      <c r="L67" s="20"/>
    </row>
    <row r="68" spans="1:12" x14ac:dyDescent="0.25">
      <c r="A68" s="5">
        <v>66</v>
      </c>
      <c r="B68" s="16" t="s">
        <v>12</v>
      </c>
      <c r="C68" s="16" t="s">
        <v>23</v>
      </c>
      <c r="D68" s="17">
        <v>75</v>
      </c>
      <c r="E68" s="17">
        <v>1805</v>
      </c>
      <c r="F68" s="18">
        <v>2.13</v>
      </c>
      <c r="G68" s="17">
        <v>22</v>
      </c>
      <c r="H68" s="17">
        <v>335</v>
      </c>
      <c r="I68" s="18">
        <v>6.57</v>
      </c>
      <c r="J68" s="17">
        <v>1</v>
      </c>
      <c r="K68" s="20"/>
      <c r="L68" s="20"/>
    </row>
    <row r="69" spans="1:12" x14ac:dyDescent="0.25">
      <c r="A69" s="5">
        <v>67</v>
      </c>
      <c r="B69" s="16" t="s">
        <v>18</v>
      </c>
      <c r="C69" s="16" t="s">
        <v>88</v>
      </c>
      <c r="D69" s="17">
        <v>9</v>
      </c>
      <c r="E69" s="17">
        <v>143</v>
      </c>
      <c r="F69" s="18">
        <v>1.55</v>
      </c>
      <c r="G69" s="17">
        <v>7</v>
      </c>
      <c r="H69" s="17">
        <v>112</v>
      </c>
      <c r="I69" s="18">
        <v>6.25</v>
      </c>
      <c r="J69" s="21"/>
      <c r="K69" s="20"/>
      <c r="L69" s="20"/>
    </row>
    <row r="70" spans="1:12" x14ac:dyDescent="0.25">
      <c r="A70" s="5">
        <v>68</v>
      </c>
      <c r="B70" s="16" t="s">
        <v>3</v>
      </c>
      <c r="C70" s="16" t="s">
        <v>30</v>
      </c>
      <c r="D70" s="17">
        <v>57</v>
      </c>
      <c r="E70" s="17">
        <v>1096</v>
      </c>
      <c r="F70" s="18">
        <v>1.91</v>
      </c>
      <c r="G70" s="17">
        <v>18</v>
      </c>
      <c r="H70" s="17">
        <v>291</v>
      </c>
      <c r="I70" s="18">
        <v>6.19</v>
      </c>
      <c r="J70" s="17">
        <v>5</v>
      </c>
      <c r="K70" s="17">
        <v>1</v>
      </c>
      <c r="L70" s="20"/>
    </row>
    <row r="71" spans="1:12" x14ac:dyDescent="0.25">
      <c r="A71" s="5">
        <v>69</v>
      </c>
      <c r="B71" s="16" t="s">
        <v>6</v>
      </c>
      <c r="C71" s="16" t="s">
        <v>32</v>
      </c>
      <c r="D71" s="17">
        <v>275</v>
      </c>
      <c r="E71" s="17">
        <v>4721</v>
      </c>
      <c r="F71" s="18">
        <v>2.2599999999999998</v>
      </c>
      <c r="G71" s="17">
        <v>95</v>
      </c>
      <c r="H71" s="17">
        <v>1544</v>
      </c>
      <c r="I71" s="18">
        <v>6.15</v>
      </c>
      <c r="J71" s="17">
        <v>2</v>
      </c>
      <c r="K71" s="17">
        <v>3</v>
      </c>
      <c r="L71" s="20"/>
    </row>
    <row r="72" spans="1:12" x14ac:dyDescent="0.25">
      <c r="A72" s="5">
        <v>70</v>
      </c>
      <c r="B72" s="16" t="s">
        <v>40</v>
      </c>
      <c r="C72" s="16" t="s">
        <v>79</v>
      </c>
      <c r="D72" s="17">
        <v>133</v>
      </c>
      <c r="E72" s="17">
        <v>2004</v>
      </c>
      <c r="F72" s="18">
        <v>2.13</v>
      </c>
      <c r="G72" s="17">
        <v>55</v>
      </c>
      <c r="H72" s="17">
        <v>936</v>
      </c>
      <c r="I72" s="18">
        <v>5.88</v>
      </c>
      <c r="J72" s="21"/>
      <c r="K72" s="17">
        <v>1</v>
      </c>
      <c r="L72" s="20"/>
    </row>
    <row r="73" spans="1:12" x14ac:dyDescent="0.25">
      <c r="A73" s="5">
        <v>72</v>
      </c>
      <c r="B73" s="16" t="s">
        <v>6</v>
      </c>
      <c r="C73" s="16" t="s">
        <v>58</v>
      </c>
      <c r="D73" s="17">
        <v>162</v>
      </c>
      <c r="E73" s="17">
        <v>3140</v>
      </c>
      <c r="F73" s="18">
        <v>1.52</v>
      </c>
      <c r="G73" s="17">
        <v>41</v>
      </c>
      <c r="H73" s="17">
        <v>738</v>
      </c>
      <c r="I73" s="18">
        <v>5.56</v>
      </c>
      <c r="J73" s="19">
        <v>7</v>
      </c>
      <c r="K73" s="21"/>
      <c r="L73" s="20"/>
    </row>
    <row r="74" spans="1:12" x14ac:dyDescent="0.25">
      <c r="A74" s="5">
        <v>71</v>
      </c>
      <c r="B74" s="16" t="s">
        <v>18</v>
      </c>
      <c r="C74" s="16" t="s">
        <v>66</v>
      </c>
      <c r="D74" s="17">
        <v>39</v>
      </c>
      <c r="E74" s="17">
        <v>541</v>
      </c>
      <c r="F74" s="18">
        <v>1.42</v>
      </c>
      <c r="G74" s="17">
        <v>17</v>
      </c>
      <c r="H74" s="17">
        <v>306</v>
      </c>
      <c r="I74" s="18">
        <v>5.56</v>
      </c>
      <c r="J74" s="22"/>
      <c r="K74" s="20"/>
      <c r="L74" s="20"/>
    </row>
    <row r="75" spans="1:12" x14ac:dyDescent="0.25">
      <c r="A75" s="5">
        <v>73</v>
      </c>
      <c r="B75" s="16" t="s">
        <v>6</v>
      </c>
      <c r="C75" s="16" t="s">
        <v>59</v>
      </c>
      <c r="D75" s="17">
        <v>336</v>
      </c>
      <c r="E75" s="17">
        <v>7870</v>
      </c>
      <c r="F75" s="18">
        <v>2.36</v>
      </c>
      <c r="G75" s="17">
        <v>82</v>
      </c>
      <c r="H75" s="17">
        <v>1542</v>
      </c>
      <c r="I75" s="18">
        <v>5.32</v>
      </c>
      <c r="J75" s="17">
        <v>4</v>
      </c>
      <c r="K75" s="17">
        <v>1</v>
      </c>
      <c r="L75" s="20"/>
    </row>
    <row r="76" spans="1:12" x14ac:dyDescent="0.25">
      <c r="A76" s="5">
        <v>74</v>
      </c>
      <c r="B76" s="16" t="s">
        <v>40</v>
      </c>
      <c r="C76" s="16" t="s">
        <v>68</v>
      </c>
      <c r="D76" s="17">
        <v>99</v>
      </c>
      <c r="E76" s="17">
        <v>1565</v>
      </c>
      <c r="F76" s="18">
        <v>1.75</v>
      </c>
      <c r="G76" s="17">
        <v>40</v>
      </c>
      <c r="H76" s="17">
        <v>797</v>
      </c>
      <c r="I76" s="18">
        <v>5.0199999999999996</v>
      </c>
      <c r="J76" s="21"/>
      <c r="K76" s="20"/>
      <c r="L76" s="20"/>
    </row>
    <row r="77" spans="1:12" x14ac:dyDescent="0.25">
      <c r="A77" s="5">
        <v>75</v>
      </c>
      <c r="B77" s="16" t="s">
        <v>15</v>
      </c>
      <c r="C77" s="16" t="s">
        <v>67</v>
      </c>
      <c r="D77" s="17">
        <v>108</v>
      </c>
      <c r="E77" s="17">
        <v>2059</v>
      </c>
      <c r="F77" s="18">
        <v>2.72</v>
      </c>
      <c r="G77" s="17">
        <v>48</v>
      </c>
      <c r="H77" s="17">
        <v>1054</v>
      </c>
      <c r="I77" s="18">
        <v>4.55</v>
      </c>
      <c r="J77" s="17">
        <v>2</v>
      </c>
      <c r="K77" s="21"/>
      <c r="L77" s="20"/>
    </row>
    <row r="78" spans="1:12" x14ac:dyDescent="0.25">
      <c r="A78" s="5">
        <v>76</v>
      </c>
      <c r="B78" s="16" t="s">
        <v>12</v>
      </c>
      <c r="C78" s="16" t="s">
        <v>64</v>
      </c>
      <c r="D78" s="17">
        <v>30</v>
      </c>
      <c r="E78" s="17">
        <v>681</v>
      </c>
      <c r="F78" s="18">
        <v>1.27</v>
      </c>
      <c r="G78" s="17">
        <v>15</v>
      </c>
      <c r="H78" s="17">
        <v>338</v>
      </c>
      <c r="I78" s="18">
        <v>4.4400000000000004</v>
      </c>
      <c r="J78" s="17">
        <v>3</v>
      </c>
      <c r="K78" s="21"/>
      <c r="L78" s="20"/>
    </row>
    <row r="79" spans="1:12" x14ac:dyDescent="0.25">
      <c r="A79" s="5">
        <v>77</v>
      </c>
      <c r="B79" s="16" t="s">
        <v>40</v>
      </c>
      <c r="C79" s="16" t="s">
        <v>74</v>
      </c>
      <c r="D79" s="17">
        <v>39</v>
      </c>
      <c r="E79" s="17">
        <v>645</v>
      </c>
      <c r="F79" s="18">
        <v>1.78</v>
      </c>
      <c r="G79" s="17">
        <v>12</v>
      </c>
      <c r="H79" s="17">
        <v>307</v>
      </c>
      <c r="I79" s="18">
        <v>3.91</v>
      </c>
      <c r="J79" s="17">
        <v>4</v>
      </c>
      <c r="K79" s="20"/>
      <c r="L79" s="20"/>
    </row>
    <row r="80" spans="1:12" x14ac:dyDescent="0.25">
      <c r="A80" s="5">
        <v>78</v>
      </c>
      <c r="B80" s="16" t="s">
        <v>15</v>
      </c>
      <c r="C80" s="16" t="s">
        <v>61</v>
      </c>
      <c r="D80" s="17">
        <v>35</v>
      </c>
      <c r="E80" s="17">
        <v>524</v>
      </c>
      <c r="F80" s="18">
        <v>2.44</v>
      </c>
      <c r="G80" s="17">
        <v>15</v>
      </c>
      <c r="H80" s="17">
        <v>392</v>
      </c>
      <c r="I80" s="18">
        <v>3.83</v>
      </c>
      <c r="J80" s="17">
        <v>2</v>
      </c>
      <c r="K80" s="17">
        <v>1</v>
      </c>
      <c r="L80" s="21"/>
    </row>
    <row r="81" spans="1:12" x14ac:dyDescent="0.25">
      <c r="A81" s="5">
        <v>79</v>
      </c>
      <c r="B81" s="16" t="s">
        <v>6</v>
      </c>
      <c r="C81" s="16" t="s">
        <v>80</v>
      </c>
      <c r="D81" s="17">
        <v>25</v>
      </c>
      <c r="E81" s="17">
        <v>481</v>
      </c>
      <c r="F81" s="18">
        <v>1.66</v>
      </c>
      <c r="G81" s="17">
        <v>9</v>
      </c>
      <c r="H81" s="17">
        <v>252</v>
      </c>
      <c r="I81" s="18">
        <v>3.57</v>
      </c>
      <c r="J81" s="21"/>
      <c r="K81" s="21"/>
      <c r="L81" s="20"/>
    </row>
    <row r="82" spans="1:12" x14ac:dyDescent="0.25">
      <c r="A82" s="5">
        <v>80</v>
      </c>
      <c r="B82" s="16" t="s">
        <v>12</v>
      </c>
      <c r="C82" s="16" t="s">
        <v>100</v>
      </c>
      <c r="D82" s="17">
        <v>8</v>
      </c>
      <c r="E82" s="17">
        <v>111</v>
      </c>
      <c r="F82" s="18">
        <v>2.02</v>
      </c>
      <c r="G82" s="17">
        <v>6</v>
      </c>
      <c r="H82" s="17">
        <v>199</v>
      </c>
      <c r="I82" s="18">
        <v>3.02</v>
      </c>
      <c r="J82" s="21"/>
      <c r="K82" s="21"/>
      <c r="L82" s="20"/>
    </row>
    <row r="83" spans="1:12" x14ac:dyDescent="0.25">
      <c r="A83" s="5">
        <v>81</v>
      </c>
      <c r="B83" s="16" t="s">
        <v>18</v>
      </c>
      <c r="C83" s="16" t="s">
        <v>76</v>
      </c>
      <c r="D83" s="17">
        <v>31</v>
      </c>
      <c r="E83" s="17">
        <v>588</v>
      </c>
      <c r="F83" s="18">
        <v>1.41</v>
      </c>
      <c r="G83" s="17">
        <v>11</v>
      </c>
      <c r="H83" s="17">
        <v>516</v>
      </c>
      <c r="I83" s="18">
        <v>2.13</v>
      </c>
      <c r="J83" s="21"/>
      <c r="K83" s="20"/>
      <c r="L83" s="20"/>
    </row>
    <row r="84" spans="1:12" x14ac:dyDescent="0.25">
      <c r="A84" s="5">
        <v>82</v>
      </c>
      <c r="B84" s="16" t="s">
        <v>18</v>
      </c>
      <c r="C84" s="16" t="s">
        <v>89</v>
      </c>
      <c r="D84" s="17">
        <v>50</v>
      </c>
      <c r="E84" s="17">
        <v>940</v>
      </c>
      <c r="F84" s="18">
        <v>1.34</v>
      </c>
      <c r="G84" s="17">
        <v>12</v>
      </c>
      <c r="H84" s="17">
        <v>625</v>
      </c>
      <c r="I84" s="18">
        <v>1.92</v>
      </c>
      <c r="J84" s="17">
        <v>4</v>
      </c>
      <c r="K84" s="21"/>
      <c r="L84" s="20"/>
    </row>
    <row r="85" spans="1:12" x14ac:dyDescent="0.25">
      <c r="A85" s="5">
        <v>84</v>
      </c>
      <c r="B85" s="16" t="s">
        <v>40</v>
      </c>
      <c r="C85" s="16" t="s">
        <v>93</v>
      </c>
      <c r="D85" s="17">
        <v>57</v>
      </c>
      <c r="E85" s="17">
        <v>748</v>
      </c>
      <c r="F85" s="18">
        <v>1.44</v>
      </c>
      <c r="G85" s="17">
        <v>19</v>
      </c>
      <c r="H85" s="17">
        <v>1139</v>
      </c>
      <c r="I85" s="18">
        <v>1.67</v>
      </c>
      <c r="J85" s="19">
        <v>2</v>
      </c>
      <c r="K85" s="21"/>
      <c r="L85" s="20"/>
    </row>
    <row r="86" spans="1:12" x14ac:dyDescent="0.25">
      <c r="A86" s="5">
        <v>83</v>
      </c>
      <c r="B86" s="16" t="s">
        <v>18</v>
      </c>
      <c r="C86" s="16" t="s">
        <v>101</v>
      </c>
      <c r="D86" s="17">
        <v>2</v>
      </c>
      <c r="E86" s="17">
        <v>83</v>
      </c>
      <c r="F86" s="18">
        <v>1.57</v>
      </c>
      <c r="G86" s="17">
        <v>1</v>
      </c>
      <c r="H86" s="17">
        <v>60</v>
      </c>
      <c r="I86" s="18">
        <v>1.67</v>
      </c>
      <c r="J86" s="22"/>
      <c r="K86" s="21"/>
      <c r="L86" s="20"/>
    </row>
    <row r="87" spans="1:12" ht="17.25" customHeight="1" x14ac:dyDescent="0.25">
      <c r="A87" s="5">
        <v>85</v>
      </c>
      <c r="B87" s="16" t="s">
        <v>6</v>
      </c>
      <c r="C87" s="16" t="s">
        <v>56</v>
      </c>
      <c r="D87" s="17">
        <v>13</v>
      </c>
      <c r="E87" s="17">
        <v>393</v>
      </c>
      <c r="F87" s="18">
        <v>2.34</v>
      </c>
      <c r="G87" s="17">
        <v>6</v>
      </c>
      <c r="H87" s="17">
        <v>435</v>
      </c>
      <c r="I87" s="18">
        <v>1.38</v>
      </c>
      <c r="J87" s="17">
        <v>3</v>
      </c>
      <c r="K87" s="21"/>
      <c r="L87" s="20"/>
    </row>
    <row r="88" spans="1:12" ht="15" customHeight="1" x14ac:dyDescent="0.25">
      <c r="A88" s="5">
        <v>86</v>
      </c>
      <c r="B88" s="16" t="s">
        <v>3</v>
      </c>
      <c r="C88" s="16" t="s">
        <v>78</v>
      </c>
      <c r="D88" s="17">
        <v>12</v>
      </c>
      <c r="E88" s="17">
        <v>153</v>
      </c>
      <c r="F88" s="18">
        <v>1.17</v>
      </c>
      <c r="G88" s="17">
        <v>5</v>
      </c>
      <c r="H88" s="17">
        <v>1732</v>
      </c>
      <c r="I88" s="18">
        <v>0.28999999999999998</v>
      </c>
      <c r="J88" s="21"/>
      <c r="K88" s="21"/>
      <c r="L88" s="20"/>
    </row>
    <row r="89" spans="1:12" x14ac:dyDescent="0.25">
      <c r="A89" s="11" t="s">
        <v>86</v>
      </c>
      <c r="B89" s="12"/>
      <c r="C89" s="12"/>
      <c r="D89" s="13">
        <f>SUBTOTAL(109,Таблица1[Кол-во уроков])</f>
        <v>20701</v>
      </c>
      <c r="E89" s="14">
        <f>SUBTOTAL(109,Таблица1[Просмотров])</f>
        <v>378469</v>
      </c>
      <c r="F89" s="15">
        <f>SUBTOTAL(101,Таблица1[Среднее количество тем, просмотренные одним учеником])</f>
        <v>2.2667441860465112</v>
      </c>
      <c r="G89" s="14">
        <f>SUBTOTAL(109,Таблица1[ Кол-во школ, принявших участие])</f>
        <v>5735</v>
      </c>
      <c r="H89" s="14">
        <f>SUBTOTAL(109,Таблица1[Кол-во школ  в регионе всего*])</f>
        <v>42493</v>
      </c>
      <c r="I89" s="15" t="s">
        <v>108</v>
      </c>
      <c r="J89" s="11">
        <f>SUBTOTAL(109,Таблица1[Кол-во уникальных ссузов])</f>
        <v>264</v>
      </c>
      <c r="K89" s="6">
        <f>SUBTOTAL(109,Таблица1[Кол-во уникальных  интернатов  ])</f>
        <v>51</v>
      </c>
      <c r="L89" s="11">
        <f>SUBTOTAL(109,Таблица1[Кол-во уникальных детских домов])</f>
        <v>2</v>
      </c>
    </row>
    <row r="90" spans="1:12" ht="360" customHeight="1" x14ac:dyDescent="0.25">
      <c r="A90" s="24" t="s">
        <v>99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</row>
    <row r="91" spans="1:12" x14ac:dyDescent="0.25">
      <c r="A91" s="7"/>
      <c r="B91" s="7"/>
      <c r="C91" s="7"/>
      <c r="D91" s="7"/>
      <c r="E91" s="7"/>
      <c r="F91" s="9"/>
      <c r="G91" s="7"/>
      <c r="H91" s="7"/>
      <c r="I91" s="9"/>
    </row>
  </sheetData>
  <mergeCells count="2">
    <mergeCell ref="A1:L1"/>
    <mergeCell ref="A90:L90"/>
  </mergeCells>
  <pageMargins left="0.7" right="0.7" top="0.75" bottom="0.75" header="0.3" footer="0.3"/>
  <pageSetup paperSize="9" scale="4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регионов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Светлана Александровна</dc:creator>
  <cp:lastModifiedBy>Морозова Светлана Александровна</cp:lastModifiedBy>
  <cp:lastPrinted>2018-09-25T10:15:50Z</cp:lastPrinted>
  <dcterms:created xsi:type="dcterms:W3CDTF">2018-09-24T10:12:50Z</dcterms:created>
  <dcterms:modified xsi:type="dcterms:W3CDTF">2019-03-06T09:06:31Z</dcterms:modified>
</cp:coreProperties>
</file>